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activeTab="1"/>
  </bookViews>
  <sheets>
    <sheet name="07 корр от 310819" sheetId="2" r:id="rId1"/>
    <sheet name="08" sheetId="3" r:id="rId2"/>
  </sheets>
  <definedNames>
    <definedName name="_xlnm.Database" localSheetId="0">#REF!</definedName>
    <definedName name="_xlnm.Database" localSheetId="1">#REF!</definedName>
    <definedName name="_xlnm.Database">#REF!</definedName>
    <definedName name="_xlnm.Print_Area" localSheetId="0">'07 корр от 310819'!$A$1:$G$47</definedName>
    <definedName name="_xlnm.Print_Area" localSheetId="1">'08'!$A$1:$G$47</definedName>
  </definedNames>
  <calcPr calcId="152511"/>
</workbook>
</file>

<file path=xl/calcChain.xml><?xml version="1.0" encoding="utf-8"?>
<calcChain xmlns="http://schemas.openxmlformats.org/spreadsheetml/2006/main">
  <c r="C7" i="3" l="1"/>
  <c r="D7" i="3"/>
  <c r="E7" i="3"/>
  <c r="E42" i="3" s="1"/>
  <c r="F7" i="3"/>
  <c r="G7" i="3"/>
  <c r="B8" i="3"/>
  <c r="B7" i="3" s="1"/>
  <c r="B9" i="3"/>
  <c r="C11" i="3"/>
  <c r="D11" i="3"/>
  <c r="E11" i="3"/>
  <c r="F11" i="3"/>
  <c r="G11" i="3"/>
  <c r="B13" i="3"/>
  <c r="B11" i="3" s="1"/>
  <c r="C15" i="3"/>
  <c r="D15" i="3"/>
  <c r="E15" i="3"/>
  <c r="F15" i="3"/>
  <c r="G15" i="3"/>
  <c r="B16" i="3"/>
  <c r="B15" i="3" s="1"/>
  <c r="B17" i="3"/>
  <c r="C19" i="3"/>
  <c r="D19" i="3"/>
  <c r="E19" i="3"/>
  <c r="F19" i="3"/>
  <c r="G19" i="3"/>
  <c r="B20" i="3"/>
  <c r="B19" i="3" s="1"/>
  <c r="B21" i="3"/>
  <c r="C23" i="3"/>
  <c r="D23" i="3"/>
  <c r="E23" i="3"/>
  <c r="F23" i="3"/>
  <c r="G23" i="3"/>
  <c r="B24" i="3"/>
  <c r="B23" i="3" s="1"/>
  <c r="B25" i="3"/>
  <c r="C27" i="3"/>
  <c r="D27" i="3"/>
  <c r="E27" i="3"/>
  <c r="F27" i="3"/>
  <c r="G27" i="3"/>
  <c r="B28" i="3"/>
  <c r="B27" i="3" s="1"/>
  <c r="B29" i="3"/>
  <c r="B31" i="3"/>
  <c r="C31" i="3"/>
  <c r="D31" i="3"/>
  <c r="D42" i="3" s="1"/>
  <c r="E31" i="3"/>
  <c r="F31" i="3"/>
  <c r="G31" i="3"/>
  <c r="B32" i="3"/>
  <c r="B33" i="3"/>
  <c r="C37" i="3"/>
  <c r="D37" i="3"/>
  <c r="E37" i="3"/>
  <c r="F37" i="3"/>
  <c r="G37" i="3"/>
  <c r="B38" i="3"/>
  <c r="B37" i="3" s="1"/>
  <c r="B39" i="3"/>
  <c r="F42" i="3"/>
  <c r="B43" i="3"/>
  <c r="C47" i="3" s="1"/>
  <c r="C43" i="3"/>
  <c r="D43" i="3"/>
  <c r="E43" i="3"/>
  <c r="F43" i="3"/>
  <c r="G43" i="3"/>
  <c r="B44" i="3"/>
  <c r="C44" i="3"/>
  <c r="D44" i="3"/>
  <c r="E44" i="3"/>
  <c r="F44" i="3"/>
  <c r="G44" i="3"/>
  <c r="G44" i="2"/>
  <c r="F44" i="2"/>
  <c r="E44" i="2"/>
  <c r="D44" i="2"/>
  <c r="C44" i="2"/>
  <c r="G43" i="2"/>
  <c r="F43" i="2"/>
  <c r="E43" i="2"/>
  <c r="D43" i="2"/>
  <c r="C43" i="2"/>
  <c r="B39" i="2"/>
  <c r="B38" i="2"/>
  <c r="B37" i="2" s="1"/>
  <c r="G37" i="2"/>
  <c r="F37" i="2"/>
  <c r="E37" i="2"/>
  <c r="D37" i="2"/>
  <c r="C37" i="2"/>
  <c r="B33" i="2"/>
  <c r="B32" i="2"/>
  <c r="B31" i="2" s="1"/>
  <c r="G31" i="2"/>
  <c r="F31" i="2"/>
  <c r="E31" i="2"/>
  <c r="D31" i="2"/>
  <c r="C31" i="2"/>
  <c r="B29" i="2"/>
  <c r="B28" i="2"/>
  <c r="B27" i="2" s="1"/>
  <c r="G27" i="2"/>
  <c r="F27" i="2"/>
  <c r="E27" i="2"/>
  <c r="D27" i="2"/>
  <c r="C27" i="2"/>
  <c r="B25" i="2"/>
  <c r="B24" i="2"/>
  <c r="B23" i="2" s="1"/>
  <c r="G23" i="2"/>
  <c r="F23" i="2"/>
  <c r="E23" i="2"/>
  <c r="D23" i="2"/>
  <c r="C23" i="2"/>
  <c r="B21" i="2"/>
  <c r="B20" i="2"/>
  <c r="B19" i="2" s="1"/>
  <c r="G19" i="2"/>
  <c r="F19" i="2"/>
  <c r="E19" i="2"/>
  <c r="D19" i="2"/>
  <c r="C19" i="2"/>
  <c r="B17" i="2"/>
  <c r="B16" i="2"/>
  <c r="B15" i="2" s="1"/>
  <c r="G15" i="2"/>
  <c r="F15" i="2"/>
  <c r="F42" i="2" s="1"/>
  <c r="E15" i="2"/>
  <c r="E42" i="2" s="1"/>
  <c r="D15" i="2"/>
  <c r="D42" i="2" s="1"/>
  <c r="C15" i="2"/>
  <c r="B13" i="2"/>
  <c r="B11" i="2" s="1"/>
  <c r="G11" i="2"/>
  <c r="F11" i="2"/>
  <c r="E11" i="2"/>
  <c r="D11" i="2"/>
  <c r="C11" i="2"/>
  <c r="B9" i="2"/>
  <c r="B44" i="2" s="1"/>
  <c r="B8" i="2"/>
  <c r="B7" i="2" s="1"/>
  <c r="G7" i="2"/>
  <c r="G42" i="2" s="1"/>
  <c r="F7" i="2"/>
  <c r="E7" i="2"/>
  <c r="D7" i="2"/>
  <c r="C7" i="2"/>
  <c r="C42" i="2" s="1"/>
  <c r="G42" i="3" l="1"/>
  <c r="C42" i="3"/>
  <c r="B42" i="3"/>
  <c r="C46" i="3" s="1"/>
  <c r="B42" i="2"/>
  <c r="C46" i="2" s="1"/>
  <c r="B43" i="2"/>
  <c r="C47" i="2" s="1"/>
</calcChain>
</file>

<file path=xl/sharedStrings.xml><?xml version="1.0" encoding="utf-8"?>
<sst xmlns="http://schemas.openxmlformats.org/spreadsheetml/2006/main" count="80" uniqueCount="26">
  <si>
    <t>Информация об объемах фактического полезного отпуска электрической энергии  потребителям АО "АтомЭнергоСбыт""</t>
  </si>
  <si>
    <t>за ИЮЛЬ 2019 г.</t>
  </si>
  <si>
    <t>в редакции от 31.08.2019</t>
  </si>
  <si>
    <t xml:space="preserve">Наименование групп потребителей </t>
  </si>
  <si>
    <t>Полезный отпуск электрической энергии потребителям по договорам энергоснабжения, млн.кВтч</t>
  </si>
  <si>
    <t>ВСЕГО</t>
  </si>
  <si>
    <t>ВН</t>
  </si>
  <si>
    <t>СН1</t>
  </si>
  <si>
    <t>СН2</t>
  </si>
  <si>
    <t>ГН</t>
  </si>
  <si>
    <t>НН</t>
  </si>
  <si>
    <t xml:space="preserve">Филиал ПАО "МРСК Северо-Запада" "Колэнерго" </t>
  </si>
  <si>
    <t>"Население и потребители, приравненные к населению"</t>
  </si>
  <si>
    <t>"Прочие потребители"</t>
  </si>
  <si>
    <t xml:space="preserve">ОАО "Тепловодоснабжение" </t>
  </si>
  <si>
    <t>МУП "Апатитская электросетевая компания"</t>
  </si>
  <si>
    <t>АО "Мурманская областная электросетвая компания"</t>
  </si>
  <si>
    <t>ОАО "Оборонэнерго"</t>
  </si>
  <si>
    <t>ПАО "ФСК"</t>
  </si>
  <si>
    <t>АО "МЭС"</t>
  </si>
  <si>
    <t>Наименование групп потребителей</t>
  </si>
  <si>
    <t>Полезный отпуск электрической энергии потребителям по договорам купли-продажи, млн.кВтч</t>
  </si>
  <si>
    <t xml:space="preserve"> </t>
  </si>
  <si>
    <t>Всего</t>
  </si>
  <si>
    <t>Примечание: в редакции от 31.08.2019, с связи корректировкой объемов полезного отпуска элэнергии по АО "МОЭСК"</t>
  </si>
  <si>
    <t>за АВГУСТ 2019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</si>
</sst>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#,##0.000000_ ;[Red]\-#,##0.000000\ "/>
    <numFmt numFmtId="165" formatCode="#,##0_ ;[Red]\-#,##0\ "/>
    <numFmt numFmtId="166" formatCode="#,##0.000_ ;[Red]\-#,##0.000\ "/>
    <numFmt numFmtId="167" formatCode="_-* #,##0.00_р_._-;\-* #,##0.00_р_._-;_-* &quot;-&quot;??_р_._-;_-@_-"/>
    <numFmt numFmtId="168" formatCode="#,##0.00000000_ ;[Red]\-#,##0.00000000\ "/>
    <numFmt numFmtId="169" formatCode="dd/mm/yy;@"/>
    <numFmt numFmtId="170" formatCode="0.000"/>
    <numFmt numFmtId="171" formatCode="#,##0.0000000_ ;[Red]\-#,##0.0000000\ "/>
  </numFmts>
  <fonts count="7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indexed="8"/>
      <name val="Times New Roman"/>
      <family val="2"/>
      <charset val="204"/>
    </font>
    <font>
      <sz val="1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67" fontId="5" fillId="0" borderId="0" applyFont="0" applyFill="0" applyBorder="0" applyAlignment="0" applyProtection="0"/>
  </cellStyleXfs>
  <cellXfs count="70">
    <xf numFmtId="0" fontId="0" fillId="0" borderId="0" xfId="0"/>
    <xf numFmtId="0" fontId="3" fillId="2" borderId="0" xfId="1" applyFont="1" applyFill="1"/>
    <xf numFmtId="0" fontId="4" fillId="2" borderId="0" xfId="1" applyFont="1" applyFill="1" applyAlignment="1">
      <alignment horizontal="left" wrapText="1"/>
    </xf>
    <xf numFmtId="0" fontId="3" fillId="2" borderId="0" xfId="1" applyFont="1" applyFill="1" applyAlignment="1">
      <alignment horizontal="center" vertical="center" wrapText="1"/>
    </xf>
    <xf numFmtId="0" fontId="4" fillId="2" borderId="6" xfId="1" applyFont="1" applyFill="1" applyBorder="1" applyAlignment="1">
      <alignment horizontal="center"/>
    </xf>
    <xf numFmtId="0" fontId="4" fillId="2" borderId="7" xfId="1" applyFont="1" applyFill="1" applyBorder="1" applyAlignment="1">
      <alignment horizontal="center"/>
    </xf>
    <xf numFmtId="0" fontId="4" fillId="2" borderId="8" xfId="1" applyFont="1" applyFill="1" applyBorder="1" applyAlignment="1">
      <alignment horizontal="center"/>
    </xf>
    <xf numFmtId="0" fontId="4" fillId="2" borderId="9" xfId="1" applyFont="1" applyFill="1" applyBorder="1" applyAlignment="1">
      <alignment horizontal="center"/>
    </xf>
    <xf numFmtId="0" fontId="4" fillId="2" borderId="10" xfId="1" applyFont="1" applyFill="1" applyBorder="1" applyAlignment="1">
      <alignment horizontal="center"/>
    </xf>
    <xf numFmtId="164" fontId="4" fillId="2" borderId="11" xfId="1" applyNumberFormat="1" applyFont="1" applyFill="1" applyBorder="1" applyAlignment="1">
      <alignment vertical="top"/>
    </xf>
    <xf numFmtId="164" fontId="4" fillId="2" borderId="12" xfId="1" applyNumberFormat="1" applyFont="1" applyFill="1" applyBorder="1"/>
    <xf numFmtId="164" fontId="4" fillId="2" borderId="13" xfId="1" applyNumberFormat="1" applyFont="1" applyFill="1" applyBorder="1"/>
    <xf numFmtId="3" fontId="3" fillId="2" borderId="0" xfId="1" applyNumberFormat="1" applyFont="1" applyFill="1"/>
    <xf numFmtId="164" fontId="3" fillId="2" borderId="14" xfId="1" applyNumberFormat="1" applyFont="1" applyFill="1" applyBorder="1" applyAlignment="1">
      <alignment horizontal="right"/>
    </xf>
    <xf numFmtId="164" fontId="3" fillId="2" borderId="15" xfId="1" applyNumberFormat="1" applyFont="1" applyFill="1" applyBorder="1"/>
    <xf numFmtId="164" fontId="3" fillId="2" borderId="16" xfId="1" applyNumberFormat="1" applyFont="1" applyFill="1" applyBorder="1"/>
    <xf numFmtId="164" fontId="3" fillId="2" borderId="17" xfId="1" applyNumberFormat="1" applyFont="1" applyFill="1" applyBorder="1" applyAlignment="1">
      <alignment horizontal="right"/>
    </xf>
    <xf numFmtId="164" fontId="3" fillId="2" borderId="18" xfId="1" applyNumberFormat="1" applyFont="1" applyFill="1" applyBorder="1"/>
    <xf numFmtId="164" fontId="3" fillId="2" borderId="19" xfId="1" applyNumberFormat="1" applyFont="1" applyFill="1" applyBorder="1"/>
    <xf numFmtId="3" fontId="3" fillId="2" borderId="0" xfId="1" applyNumberFormat="1" applyFont="1" applyFill="1" applyAlignment="1">
      <alignment horizontal="center" vertical="center"/>
    </xf>
    <xf numFmtId="164" fontId="3" fillId="2" borderId="18" xfId="1" applyNumberFormat="1" applyFont="1" applyFill="1" applyBorder="1" applyAlignment="1">
      <alignment horizontal="right"/>
    </xf>
    <xf numFmtId="164" fontId="4" fillId="2" borderId="20" xfId="1" applyNumberFormat="1" applyFont="1" applyFill="1" applyBorder="1" applyAlignment="1">
      <alignment vertical="top"/>
    </xf>
    <xf numFmtId="164" fontId="4" fillId="2" borderId="21" xfId="1" applyNumberFormat="1" applyFont="1" applyFill="1" applyBorder="1"/>
    <xf numFmtId="164" fontId="4" fillId="2" borderId="22" xfId="1" applyNumberFormat="1" applyFont="1" applyFill="1" applyBorder="1"/>
    <xf numFmtId="164" fontId="3" fillId="2" borderId="23" xfId="1" applyNumberFormat="1" applyFont="1" applyFill="1" applyBorder="1" applyAlignment="1">
      <alignment horizontal="right"/>
    </xf>
    <xf numFmtId="164" fontId="3" fillId="2" borderId="24" xfId="1" applyNumberFormat="1" applyFont="1" applyFill="1" applyBorder="1"/>
    <xf numFmtId="164" fontId="3" fillId="2" borderId="24" xfId="1" applyNumberFormat="1" applyFont="1" applyFill="1" applyBorder="1" applyAlignment="1">
      <alignment horizontal="right"/>
    </xf>
    <xf numFmtId="164" fontId="3" fillId="2" borderId="25" xfId="1" applyNumberFormat="1" applyFont="1" applyFill="1" applyBorder="1"/>
    <xf numFmtId="164" fontId="3" fillId="2" borderId="0" xfId="1" applyNumberFormat="1" applyFont="1" applyFill="1"/>
    <xf numFmtId="164" fontId="3" fillId="2" borderId="0" xfId="1" applyNumberFormat="1" applyFont="1" applyFill="1" applyBorder="1" applyAlignment="1">
      <alignment horizontal="right"/>
    </xf>
    <xf numFmtId="164" fontId="3" fillId="2" borderId="0" xfId="1" applyNumberFormat="1" applyFont="1" applyFill="1" applyBorder="1"/>
    <xf numFmtId="164" fontId="4" fillId="2" borderId="27" xfId="1" applyNumberFormat="1" applyFont="1" applyFill="1" applyBorder="1" applyAlignment="1">
      <alignment horizontal="center" vertical="center"/>
    </xf>
    <xf numFmtId="164" fontId="4" fillId="2" borderId="11" xfId="1" applyNumberFormat="1" applyFont="1" applyFill="1" applyBorder="1" applyAlignment="1">
      <alignment horizontal="right" vertical="center" wrapText="1"/>
    </xf>
    <xf numFmtId="165" fontId="3" fillId="2" borderId="0" xfId="1" applyNumberFormat="1" applyFont="1" applyFill="1"/>
    <xf numFmtId="166" fontId="3" fillId="2" borderId="0" xfId="1" applyNumberFormat="1" applyFont="1" applyFill="1"/>
    <xf numFmtId="164" fontId="4" fillId="2" borderId="0" xfId="1" applyNumberFormat="1" applyFont="1" applyFill="1" applyBorder="1" applyAlignment="1">
      <alignment vertical="top"/>
    </xf>
    <xf numFmtId="164" fontId="4" fillId="2" borderId="0" xfId="1" applyNumberFormat="1" applyFont="1" applyFill="1" applyBorder="1"/>
    <xf numFmtId="0" fontId="3" fillId="2" borderId="0" xfId="1" applyFont="1" applyFill="1" applyBorder="1"/>
    <xf numFmtId="164" fontId="3" fillId="2" borderId="15" xfId="1" applyNumberFormat="1" applyFont="1" applyFill="1" applyBorder="1" applyAlignment="1">
      <alignment horizontal="right"/>
    </xf>
    <xf numFmtId="165" fontId="3" fillId="2" borderId="0" xfId="1" applyNumberFormat="1" applyFont="1" applyFill="1" applyBorder="1"/>
    <xf numFmtId="164" fontId="3" fillId="2" borderId="15" xfId="2" applyNumberFormat="1" applyFont="1" applyFill="1" applyBorder="1" applyAlignment="1">
      <alignment horizontal="center" vertical="center" wrapText="1"/>
    </xf>
    <xf numFmtId="168" fontId="3" fillId="2" borderId="15" xfId="2" applyNumberFormat="1" applyFont="1" applyFill="1" applyBorder="1" applyAlignment="1">
      <alignment horizontal="center" vertical="center" wrapText="1"/>
    </xf>
    <xf numFmtId="164" fontId="3" fillId="2" borderId="12" xfId="2" applyNumberFormat="1" applyFont="1" applyFill="1" applyBorder="1" applyAlignment="1">
      <alignment horizontal="center" vertical="center" wrapText="1"/>
    </xf>
    <xf numFmtId="169" fontId="3" fillId="2" borderId="0" xfId="1" applyNumberFormat="1" applyFont="1" applyFill="1" applyBorder="1" applyAlignment="1">
      <alignment horizontal="left" vertical="top"/>
    </xf>
    <xf numFmtId="166" fontId="4" fillId="2" borderId="0" xfId="1" applyNumberFormat="1" applyFont="1" applyFill="1" applyBorder="1"/>
    <xf numFmtId="0" fontId="3" fillId="2" borderId="0" xfId="1" applyFont="1" applyFill="1" applyBorder="1" applyAlignment="1">
      <alignment horizontal="right"/>
    </xf>
    <xf numFmtId="170" fontId="3" fillId="2" borderId="0" xfId="2" applyNumberFormat="1" applyFont="1" applyFill="1" applyBorder="1" applyAlignment="1">
      <alignment horizontal="center" vertical="center" wrapText="1"/>
    </xf>
    <xf numFmtId="171" fontId="3" fillId="2" borderId="0" xfId="1" applyNumberFormat="1" applyFont="1" applyFill="1" applyBorder="1"/>
    <xf numFmtId="0" fontId="3" fillId="2" borderId="0" xfId="1" applyFont="1" applyFill="1" applyAlignment="1">
      <alignment horizontal="left" wrapText="1"/>
    </xf>
    <xf numFmtId="168" fontId="4" fillId="2" borderId="0" xfId="1" applyNumberFormat="1" applyFont="1" applyFill="1" applyBorder="1"/>
    <xf numFmtId="165" fontId="4" fillId="2" borderId="0" xfId="1" applyNumberFormat="1" applyFont="1" applyFill="1" applyBorder="1"/>
    <xf numFmtId="0" fontId="6" fillId="0" borderId="0" xfId="1" applyFont="1" applyBorder="1" applyAlignment="1">
      <alignment horizontal="center"/>
    </xf>
    <xf numFmtId="164" fontId="4" fillId="2" borderId="28" xfId="1" applyNumberFormat="1" applyFont="1" applyFill="1" applyBorder="1"/>
    <xf numFmtId="164" fontId="3" fillId="2" borderId="26" xfId="1" applyNumberFormat="1" applyFont="1" applyFill="1" applyBorder="1" applyAlignment="1">
      <alignment horizontal="center"/>
    </xf>
    <xf numFmtId="164" fontId="4" fillId="2" borderId="2" xfId="1" applyNumberFormat="1" applyFont="1" applyFill="1" applyBorder="1" applyAlignment="1">
      <alignment horizontal="center" vertical="center" wrapText="1"/>
    </xf>
    <xf numFmtId="164" fontId="4" fillId="2" borderId="3" xfId="1" applyNumberFormat="1" applyFont="1" applyFill="1" applyBorder="1" applyAlignment="1">
      <alignment horizontal="center" vertical="center" wrapText="1"/>
    </xf>
    <xf numFmtId="164" fontId="4" fillId="2" borderId="4" xfId="1" applyNumberFormat="1" applyFont="1" applyFill="1" applyBorder="1" applyAlignment="1">
      <alignment horizontal="center" vertical="center" wrapText="1"/>
    </xf>
    <xf numFmtId="164" fontId="4" fillId="2" borderId="2" xfId="1" applyNumberFormat="1" applyFont="1" applyFill="1" applyBorder="1" applyAlignment="1">
      <alignment horizontal="center"/>
    </xf>
    <xf numFmtId="164" fontId="4" fillId="2" borderId="3" xfId="1" applyNumberFormat="1" applyFont="1" applyFill="1" applyBorder="1" applyAlignment="1">
      <alignment horizontal="center"/>
    </xf>
    <xf numFmtId="164" fontId="4" fillId="2" borderId="4" xfId="1" applyNumberFormat="1" applyFont="1" applyFill="1" applyBorder="1" applyAlignment="1">
      <alignment horizontal="center"/>
    </xf>
    <xf numFmtId="0" fontId="2" fillId="2" borderId="0" xfId="1" applyFont="1" applyFill="1" applyAlignment="1">
      <alignment horizontal="center" vertical="center" wrapText="1"/>
    </xf>
    <xf numFmtId="0" fontId="4" fillId="2" borderId="0" xfId="1" applyFont="1" applyFill="1" applyBorder="1" applyAlignment="1">
      <alignment horizontal="center"/>
    </xf>
    <xf numFmtId="0" fontId="4" fillId="2" borderId="1" xfId="1" applyFont="1" applyFill="1" applyBorder="1" applyAlignment="1">
      <alignment horizontal="center" vertical="center" wrapText="1"/>
    </xf>
    <xf numFmtId="0" fontId="4" fillId="2" borderId="5" xfId="1" applyFont="1" applyFill="1" applyBorder="1" applyAlignment="1">
      <alignment horizontal="center"/>
    </xf>
    <xf numFmtId="0" fontId="4" fillId="2" borderId="2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4" fillId="2" borderId="4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/>
    </xf>
    <xf numFmtId="0" fontId="4" fillId="2" borderId="3" xfId="1" applyFont="1" applyFill="1" applyBorder="1" applyAlignment="1">
      <alignment horizontal="center"/>
    </xf>
    <xf numFmtId="0" fontId="4" fillId="2" borderId="4" xfId="1" applyFont="1" applyFill="1" applyBorder="1" applyAlignment="1">
      <alignment horizontal="center"/>
    </xf>
  </cellXfs>
  <cellStyles count="3">
    <cellStyle name="Обычный" xfId="0" builtinId="0"/>
    <cellStyle name="Обычный 2" xfId="1"/>
    <cellStyle name="Финансовый 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K52"/>
  <sheetViews>
    <sheetView zoomScaleNormal="100" workbookViewId="0">
      <selection activeCell="A50" sqref="A50"/>
    </sheetView>
  </sheetViews>
  <sheetFormatPr defaultColWidth="9.140625" defaultRowHeight="12.75" x14ac:dyDescent="0.2"/>
  <cols>
    <col min="1" max="1" width="48.7109375" style="1" customWidth="1"/>
    <col min="2" max="2" width="14.28515625" style="1" customWidth="1"/>
    <col min="3" max="3" width="14.5703125" style="1" customWidth="1"/>
    <col min="4" max="7" width="12.5703125" style="1" customWidth="1"/>
    <col min="8" max="8" width="14.5703125" style="1" customWidth="1"/>
    <col min="9" max="9" width="17" style="1" customWidth="1"/>
    <col min="10" max="12" width="18.28515625" style="1" customWidth="1"/>
    <col min="13" max="16384" width="9.140625" style="1"/>
  </cols>
  <sheetData>
    <row r="1" spans="1:9" ht="22.5" customHeight="1" x14ac:dyDescent="0.2">
      <c r="A1" s="60" t="s">
        <v>0</v>
      </c>
      <c r="B1" s="60"/>
      <c r="C1" s="60"/>
      <c r="D1" s="60"/>
      <c r="E1" s="60"/>
      <c r="F1" s="60"/>
      <c r="G1" s="60"/>
    </row>
    <row r="2" spans="1:9" ht="22.5" customHeight="1" x14ac:dyDescent="0.2">
      <c r="A2" s="60" t="s">
        <v>1</v>
      </c>
      <c r="B2" s="60"/>
      <c r="C2" s="60"/>
      <c r="D2" s="60"/>
      <c r="E2" s="60"/>
      <c r="F2" s="60"/>
      <c r="G2" s="60"/>
    </row>
    <row r="3" spans="1:9" ht="27" customHeight="1" thickBot="1" x14ac:dyDescent="0.25">
      <c r="A3" s="2" t="s">
        <v>2</v>
      </c>
      <c r="B3" s="61"/>
      <c r="C3" s="61"/>
      <c r="D3" s="61"/>
      <c r="E3" s="61"/>
      <c r="F3" s="61"/>
      <c r="G3" s="61"/>
    </row>
    <row r="4" spans="1:9" s="3" customFormat="1" ht="25.5" customHeight="1" thickBot="1" x14ac:dyDescent="0.3">
      <c r="A4" s="62" t="s">
        <v>3</v>
      </c>
      <c r="B4" s="64" t="s">
        <v>4</v>
      </c>
      <c r="C4" s="65"/>
      <c r="D4" s="65"/>
      <c r="E4" s="65"/>
      <c r="F4" s="65"/>
      <c r="G4" s="66"/>
    </row>
    <row r="5" spans="1:9" ht="13.9" customHeight="1" thickBot="1" x14ac:dyDescent="0.25">
      <c r="A5" s="63"/>
      <c r="B5" s="4" t="s">
        <v>5</v>
      </c>
      <c r="C5" s="5" t="s">
        <v>6</v>
      </c>
      <c r="D5" s="6" t="s">
        <v>7</v>
      </c>
      <c r="E5" s="6" t="s">
        <v>8</v>
      </c>
      <c r="F5" s="7" t="s">
        <v>9</v>
      </c>
      <c r="G5" s="8" t="s">
        <v>10</v>
      </c>
    </row>
    <row r="6" spans="1:9" ht="14.25" customHeight="1" thickBot="1" x14ac:dyDescent="0.25">
      <c r="A6" s="67" t="s">
        <v>11</v>
      </c>
      <c r="B6" s="68"/>
      <c r="C6" s="68"/>
      <c r="D6" s="68"/>
      <c r="E6" s="68"/>
      <c r="F6" s="68"/>
      <c r="G6" s="69"/>
    </row>
    <row r="7" spans="1:9" ht="12" customHeight="1" x14ac:dyDescent="0.2">
      <c r="A7" s="9"/>
      <c r="B7" s="10">
        <f t="shared" ref="B7:G7" si="0">SUM(B8:B9)</f>
        <v>122.145286</v>
      </c>
      <c r="C7" s="10">
        <f>SUM(C8:C9)</f>
        <v>20.550253000000001</v>
      </c>
      <c r="D7" s="10">
        <f t="shared" si="0"/>
        <v>15.208012999999999</v>
      </c>
      <c r="E7" s="10">
        <f t="shared" si="0"/>
        <v>31.870290000000001</v>
      </c>
      <c r="F7" s="10">
        <f t="shared" si="0"/>
        <v>0.10559300000000001</v>
      </c>
      <c r="G7" s="11">
        <f t="shared" si="0"/>
        <v>54.411136999999997</v>
      </c>
      <c r="H7" s="12"/>
    </row>
    <row r="8" spans="1:9" ht="12" customHeight="1" x14ac:dyDescent="0.2">
      <c r="A8" s="13" t="s">
        <v>12</v>
      </c>
      <c r="B8" s="14">
        <f>SUM(C8:G8)</f>
        <v>37.015523000000002</v>
      </c>
      <c r="C8" s="14"/>
      <c r="D8" s="14"/>
      <c r="E8" s="14"/>
      <c r="F8" s="14"/>
      <c r="G8" s="15">
        <v>37.015523000000002</v>
      </c>
    </row>
    <row r="9" spans="1:9" ht="12" customHeight="1" thickBot="1" x14ac:dyDescent="0.25">
      <c r="A9" s="16" t="s">
        <v>13</v>
      </c>
      <c r="B9" s="17">
        <f>SUM(C9:G9)</f>
        <v>85.129762999999997</v>
      </c>
      <c r="C9" s="14">
        <v>20.550253000000001</v>
      </c>
      <c r="D9" s="14">
        <v>15.208012999999999</v>
      </c>
      <c r="E9" s="14">
        <v>31.870290000000001</v>
      </c>
      <c r="F9" s="14">
        <v>0.10559300000000001</v>
      </c>
      <c r="G9" s="15">
        <v>17.395613999999998</v>
      </c>
    </row>
    <row r="10" spans="1:9" ht="17.25" hidden="1" customHeight="1" x14ac:dyDescent="0.2">
      <c r="A10" s="57" t="s">
        <v>14</v>
      </c>
      <c r="B10" s="58"/>
      <c r="C10" s="58"/>
      <c r="D10" s="58"/>
      <c r="E10" s="58"/>
      <c r="F10" s="58"/>
      <c r="G10" s="59"/>
    </row>
    <row r="11" spans="1:9" ht="12" hidden="1" customHeight="1" x14ac:dyDescent="0.2">
      <c r="A11" s="9"/>
      <c r="B11" s="10">
        <f t="shared" ref="B11:G11" si="1">SUM(B12:B13)</f>
        <v>0</v>
      </c>
      <c r="C11" s="10">
        <f t="shared" si="1"/>
        <v>0</v>
      </c>
      <c r="D11" s="10">
        <f t="shared" si="1"/>
        <v>0</v>
      </c>
      <c r="E11" s="10">
        <f t="shared" si="1"/>
        <v>0</v>
      </c>
      <c r="F11" s="10">
        <f t="shared" si="1"/>
        <v>0</v>
      </c>
      <c r="G11" s="11">
        <f t="shared" si="1"/>
        <v>0</v>
      </c>
    </row>
    <row r="12" spans="1:9" ht="12" hidden="1" customHeight="1" x14ac:dyDescent="0.2">
      <c r="A12" s="13" t="s">
        <v>12</v>
      </c>
      <c r="B12" s="14">
        <v>0</v>
      </c>
      <c r="C12" s="14"/>
      <c r="D12" s="14"/>
      <c r="E12" s="14"/>
      <c r="F12" s="14"/>
      <c r="G12" s="15">
        <v>0</v>
      </c>
    </row>
    <row r="13" spans="1:9" ht="12" hidden="1" customHeight="1" x14ac:dyDescent="0.2">
      <c r="A13" s="16" t="s">
        <v>13</v>
      </c>
      <c r="B13" s="17">
        <f>SUM(C13:G13)</f>
        <v>0</v>
      </c>
      <c r="C13" s="17"/>
      <c r="D13" s="17"/>
      <c r="E13" s="17">
        <v>0</v>
      </c>
      <c r="F13" s="17"/>
      <c r="G13" s="18">
        <v>0</v>
      </c>
    </row>
    <row r="14" spans="1:9" ht="12" hidden="1" customHeight="1" x14ac:dyDescent="0.2">
      <c r="A14" s="57" t="s">
        <v>15</v>
      </c>
      <c r="B14" s="58"/>
      <c r="C14" s="58"/>
      <c r="D14" s="58"/>
      <c r="E14" s="58"/>
      <c r="F14" s="58"/>
      <c r="G14" s="59"/>
    </row>
    <row r="15" spans="1:9" ht="12" hidden="1" customHeight="1" x14ac:dyDescent="0.2">
      <c r="A15" s="9"/>
      <c r="B15" s="10">
        <f t="shared" ref="B15:G15" si="2">SUM(B16:B17)</f>
        <v>0</v>
      </c>
      <c r="C15" s="10">
        <f t="shared" si="2"/>
        <v>0</v>
      </c>
      <c r="D15" s="10">
        <f t="shared" si="2"/>
        <v>0</v>
      </c>
      <c r="E15" s="10">
        <f t="shared" si="2"/>
        <v>0</v>
      </c>
      <c r="F15" s="10">
        <f t="shared" si="2"/>
        <v>0</v>
      </c>
      <c r="G15" s="11">
        <f t="shared" si="2"/>
        <v>0</v>
      </c>
      <c r="I15" s="12"/>
    </row>
    <row r="16" spans="1:9" ht="12" hidden="1" customHeight="1" x14ac:dyDescent="0.2">
      <c r="A16" s="13" t="s">
        <v>12</v>
      </c>
      <c r="B16" s="14">
        <f>SUM(C16:G16)</f>
        <v>0</v>
      </c>
      <c r="C16" s="14"/>
      <c r="D16" s="14"/>
      <c r="E16" s="14"/>
      <c r="F16" s="14"/>
      <c r="G16" s="15"/>
      <c r="I16" s="12"/>
    </row>
    <row r="17" spans="1:9" ht="12" hidden="1" customHeight="1" x14ac:dyDescent="0.2">
      <c r="A17" s="16" t="s">
        <v>13</v>
      </c>
      <c r="B17" s="17">
        <f>SUM(C17:G17)</f>
        <v>0</v>
      </c>
      <c r="C17" s="17"/>
      <c r="D17" s="17"/>
      <c r="E17" s="17"/>
      <c r="F17" s="17"/>
      <c r="G17" s="18"/>
      <c r="I17" s="19"/>
    </row>
    <row r="18" spans="1:9" ht="12" customHeight="1" thickBot="1" x14ac:dyDescent="0.25">
      <c r="A18" s="57" t="s">
        <v>16</v>
      </c>
      <c r="B18" s="58"/>
      <c r="C18" s="58"/>
      <c r="D18" s="58"/>
      <c r="E18" s="58"/>
      <c r="F18" s="58"/>
      <c r="G18" s="59"/>
      <c r="I18" s="19"/>
    </row>
    <row r="19" spans="1:9" ht="12" customHeight="1" x14ac:dyDescent="0.2">
      <c r="A19" s="9"/>
      <c r="B19" s="10">
        <f t="shared" ref="B19:G19" si="3">SUM(B20:B21)</f>
        <v>74.949298999999996</v>
      </c>
      <c r="C19" s="10">
        <f t="shared" si="3"/>
        <v>0</v>
      </c>
      <c r="D19" s="10">
        <f t="shared" si="3"/>
        <v>0</v>
      </c>
      <c r="E19" s="10">
        <f t="shared" si="3"/>
        <v>13.462951</v>
      </c>
      <c r="F19" s="10">
        <f t="shared" si="3"/>
        <v>0</v>
      </c>
      <c r="G19" s="11">
        <f t="shared" si="3"/>
        <v>61.486348</v>
      </c>
    </row>
    <row r="20" spans="1:9" ht="12" customHeight="1" x14ac:dyDescent="0.2">
      <c r="A20" s="13" t="s">
        <v>12</v>
      </c>
      <c r="B20" s="14">
        <f>SUM(C20:G20)</f>
        <v>49.269596</v>
      </c>
      <c r="C20" s="14"/>
      <c r="D20" s="14"/>
      <c r="E20" s="14"/>
      <c r="F20" s="14"/>
      <c r="G20" s="15">
        <v>49.269596</v>
      </c>
      <c r="I20" s="19"/>
    </row>
    <row r="21" spans="1:9" ht="12" customHeight="1" thickBot="1" x14ac:dyDescent="0.25">
      <c r="A21" s="16" t="s">
        <v>13</v>
      </c>
      <c r="B21" s="17">
        <f>SUM(C21:G21)</f>
        <v>25.679703</v>
      </c>
      <c r="C21" s="20">
        <v>0</v>
      </c>
      <c r="D21" s="17">
        <v>0</v>
      </c>
      <c r="E21" s="17">
        <v>13.462951</v>
      </c>
      <c r="F21" s="17">
        <v>0</v>
      </c>
      <c r="G21" s="18">
        <v>12.216752</v>
      </c>
      <c r="I21" s="19"/>
    </row>
    <row r="22" spans="1:9" ht="15" hidden="1" customHeight="1" x14ac:dyDescent="0.2">
      <c r="A22" s="57" t="s">
        <v>17</v>
      </c>
      <c r="B22" s="58"/>
      <c r="C22" s="58"/>
      <c r="D22" s="58"/>
      <c r="E22" s="58"/>
      <c r="F22" s="58"/>
      <c r="G22" s="59"/>
      <c r="I22" s="19"/>
    </row>
    <row r="23" spans="1:9" ht="15" hidden="1" customHeight="1" x14ac:dyDescent="0.2">
      <c r="A23" s="21"/>
      <c r="B23" s="22">
        <f t="shared" ref="B23:G23" si="4">SUM(B24:B25)</f>
        <v>0</v>
      </c>
      <c r="C23" s="22">
        <f t="shared" si="4"/>
        <v>0</v>
      </c>
      <c r="D23" s="22">
        <f t="shared" si="4"/>
        <v>0</v>
      </c>
      <c r="E23" s="22">
        <f t="shared" si="4"/>
        <v>0</v>
      </c>
      <c r="F23" s="22">
        <f t="shared" si="4"/>
        <v>0</v>
      </c>
      <c r="G23" s="23">
        <f t="shared" si="4"/>
        <v>0</v>
      </c>
      <c r="I23" s="19"/>
    </row>
    <row r="24" spans="1:9" ht="15" hidden="1" customHeight="1" x14ac:dyDescent="0.2">
      <c r="A24" s="13" t="s">
        <v>12</v>
      </c>
      <c r="B24" s="14">
        <f>SUM(C24:G24)</f>
        <v>0</v>
      </c>
      <c r="C24" s="14"/>
      <c r="D24" s="14"/>
      <c r="E24" s="14"/>
      <c r="F24" s="14"/>
      <c r="G24" s="15"/>
      <c r="I24" s="19"/>
    </row>
    <row r="25" spans="1:9" ht="14.25" hidden="1" customHeight="1" x14ac:dyDescent="0.2">
      <c r="A25" s="24" t="s">
        <v>13</v>
      </c>
      <c r="B25" s="25">
        <f>SUM(C25:G25)</f>
        <v>0</v>
      </c>
      <c r="C25" s="26"/>
      <c r="D25" s="25"/>
      <c r="E25" s="25"/>
      <c r="F25" s="25"/>
      <c r="G25" s="27"/>
      <c r="I25" s="19"/>
    </row>
    <row r="26" spans="1:9" ht="12.75" customHeight="1" thickBot="1" x14ac:dyDescent="0.25">
      <c r="A26" s="57" t="s">
        <v>18</v>
      </c>
      <c r="B26" s="58"/>
      <c r="C26" s="58"/>
      <c r="D26" s="58"/>
      <c r="E26" s="58"/>
      <c r="F26" s="58"/>
      <c r="G26" s="59"/>
      <c r="I26" s="19"/>
    </row>
    <row r="27" spans="1:9" ht="12" customHeight="1" x14ac:dyDescent="0.2">
      <c r="A27" s="21"/>
      <c r="B27" s="22">
        <f t="shared" ref="B27:G27" si="5">SUM(B28:B29)</f>
        <v>0.22217200000000001</v>
      </c>
      <c r="C27" s="22">
        <f t="shared" si="5"/>
        <v>0.21484900000000001</v>
      </c>
      <c r="D27" s="22">
        <f t="shared" si="5"/>
        <v>0</v>
      </c>
      <c r="E27" s="22">
        <f t="shared" si="5"/>
        <v>6.9909999999999998E-3</v>
      </c>
      <c r="F27" s="22">
        <f t="shared" si="5"/>
        <v>0</v>
      </c>
      <c r="G27" s="23">
        <f t="shared" si="5"/>
        <v>3.3199999999999999E-4</v>
      </c>
      <c r="I27" s="12"/>
    </row>
    <row r="28" spans="1:9" ht="12" customHeight="1" x14ac:dyDescent="0.2">
      <c r="A28" s="13" t="s">
        <v>12</v>
      </c>
      <c r="B28" s="14">
        <f>SUM(C28:G28)</f>
        <v>0</v>
      </c>
      <c r="C28" s="14"/>
      <c r="D28" s="14"/>
      <c r="E28" s="14"/>
      <c r="F28" s="14"/>
      <c r="G28" s="15">
        <v>0</v>
      </c>
    </row>
    <row r="29" spans="1:9" ht="12" customHeight="1" thickBot="1" x14ac:dyDescent="0.25">
      <c r="A29" s="24" t="s">
        <v>13</v>
      </c>
      <c r="B29" s="25">
        <f>SUM(C29:G29)</f>
        <v>0.22217200000000001</v>
      </c>
      <c r="C29" s="26">
        <v>0.21484900000000001</v>
      </c>
      <c r="D29" s="25">
        <v>0</v>
      </c>
      <c r="E29" s="25">
        <v>6.9909999999999998E-3</v>
      </c>
      <c r="F29" s="25">
        <v>0</v>
      </c>
      <c r="G29" s="27">
        <v>3.3199999999999999E-4</v>
      </c>
    </row>
    <row r="30" spans="1:9" ht="12" customHeight="1" thickBot="1" x14ac:dyDescent="0.25">
      <c r="A30" s="57" t="s">
        <v>19</v>
      </c>
      <c r="B30" s="58"/>
      <c r="C30" s="58"/>
      <c r="D30" s="58"/>
      <c r="E30" s="58"/>
      <c r="F30" s="58"/>
      <c r="G30" s="59"/>
    </row>
    <row r="31" spans="1:9" ht="12" customHeight="1" x14ac:dyDescent="0.2">
      <c r="A31" s="21"/>
      <c r="B31" s="22">
        <f t="shared" ref="B31:G31" si="6">SUM(B32:B33)</f>
        <v>4.7889000000000001E-2</v>
      </c>
      <c r="C31" s="22">
        <f t="shared" si="6"/>
        <v>0</v>
      </c>
      <c r="D31" s="22">
        <f t="shared" si="6"/>
        <v>0</v>
      </c>
      <c r="E31" s="22">
        <f t="shared" si="6"/>
        <v>2.2613999999999999E-2</v>
      </c>
      <c r="F31" s="22">
        <f t="shared" si="6"/>
        <v>0</v>
      </c>
      <c r="G31" s="23">
        <f t="shared" si="6"/>
        <v>2.5275000000000002E-2</v>
      </c>
    </row>
    <row r="32" spans="1:9" ht="12" customHeight="1" x14ac:dyDescent="0.2">
      <c r="A32" s="13" t="s">
        <v>12</v>
      </c>
      <c r="B32" s="14">
        <f>SUM(C32:G32)</f>
        <v>2.0837000000000001E-2</v>
      </c>
      <c r="C32" s="14"/>
      <c r="D32" s="14"/>
      <c r="E32" s="14"/>
      <c r="F32" s="14"/>
      <c r="G32" s="15">
        <v>2.0837000000000001E-2</v>
      </c>
    </row>
    <row r="33" spans="1:11" ht="12" customHeight="1" thickBot="1" x14ac:dyDescent="0.25">
      <c r="A33" s="24" t="s">
        <v>13</v>
      </c>
      <c r="B33" s="25">
        <f>SUM(C33:G33)</f>
        <v>2.7052E-2</v>
      </c>
      <c r="C33" s="26">
        <v>0</v>
      </c>
      <c r="D33" s="25">
        <v>0</v>
      </c>
      <c r="E33" s="25">
        <v>2.2613999999999999E-2</v>
      </c>
      <c r="F33" s="25">
        <v>0</v>
      </c>
      <c r="G33" s="27">
        <v>4.4380000000000001E-3</v>
      </c>
      <c r="H33" s="28"/>
    </row>
    <row r="34" spans="1:11" ht="12" customHeight="1" x14ac:dyDescent="0.2">
      <c r="A34" s="29"/>
      <c r="B34" s="30"/>
      <c r="C34" s="29"/>
      <c r="D34" s="30"/>
      <c r="E34" s="30"/>
      <c r="F34" s="30"/>
      <c r="G34" s="30"/>
    </row>
    <row r="35" spans="1:11" ht="12" customHeight="1" thickBot="1" x14ac:dyDescent="0.25">
      <c r="A35" s="53"/>
      <c r="B35" s="53"/>
      <c r="C35" s="53"/>
      <c r="D35" s="53"/>
      <c r="E35" s="53"/>
      <c r="F35" s="53"/>
      <c r="G35" s="53"/>
    </row>
    <row r="36" spans="1:11" ht="32.25" customHeight="1" thickBot="1" x14ac:dyDescent="0.25">
      <c r="A36" s="31" t="s">
        <v>20</v>
      </c>
      <c r="B36" s="54" t="s">
        <v>21</v>
      </c>
      <c r="C36" s="55"/>
      <c r="D36" s="55"/>
      <c r="E36" s="55"/>
      <c r="F36" s="55"/>
      <c r="G36" s="56"/>
      <c r="H36" s="28"/>
      <c r="J36" s="1" t="s">
        <v>22</v>
      </c>
    </row>
    <row r="37" spans="1:11" ht="12" customHeight="1" x14ac:dyDescent="0.2">
      <c r="A37" s="32"/>
      <c r="B37" s="10">
        <f>SUM(B38:B39)</f>
        <v>56.489926000000004</v>
      </c>
      <c r="C37" s="10">
        <f>SUM(C38:C39)</f>
        <v>55.602409000000002</v>
      </c>
      <c r="D37" s="10">
        <f t="shared" ref="D37:G37" si="7">SUM(D38:D39)</f>
        <v>7.3591000000000004E-2</v>
      </c>
      <c r="E37" s="10">
        <f t="shared" si="7"/>
        <v>0.56238699999999997</v>
      </c>
      <c r="F37" s="10">
        <f t="shared" si="7"/>
        <v>0</v>
      </c>
      <c r="G37" s="11">
        <f t="shared" si="7"/>
        <v>0.25153900000000001</v>
      </c>
      <c r="H37" s="33"/>
    </row>
    <row r="38" spans="1:11" ht="12" customHeight="1" x14ac:dyDescent="0.2">
      <c r="A38" s="13" t="s">
        <v>12</v>
      </c>
      <c r="B38" s="14">
        <f>SUM(C38:G38)</f>
        <v>7.8230000000000001E-3</v>
      </c>
      <c r="C38" s="14">
        <v>0</v>
      </c>
      <c r="D38" s="14"/>
      <c r="E38" s="14"/>
      <c r="F38" s="14"/>
      <c r="G38" s="15">
        <v>7.8230000000000001E-3</v>
      </c>
      <c r="I38" s="28"/>
    </row>
    <row r="39" spans="1:11" ht="12" customHeight="1" thickBot="1" x14ac:dyDescent="0.25">
      <c r="A39" s="24" t="s">
        <v>13</v>
      </c>
      <c r="B39" s="25">
        <f>SUM(C39:G39)</f>
        <v>56.482103000000002</v>
      </c>
      <c r="C39" s="25">
        <v>55.602409000000002</v>
      </c>
      <c r="D39" s="25">
        <v>7.3591000000000004E-2</v>
      </c>
      <c r="E39" s="25">
        <v>0.56238699999999997</v>
      </c>
      <c r="F39" s="25">
        <v>0</v>
      </c>
      <c r="G39" s="27">
        <v>0.24371599999999999</v>
      </c>
      <c r="H39" s="34"/>
      <c r="I39" s="28"/>
    </row>
    <row r="40" spans="1:11" ht="21.75" customHeight="1" x14ac:dyDescent="0.2">
      <c r="A40" s="29"/>
      <c r="B40" s="30"/>
      <c r="C40" s="30"/>
      <c r="D40" s="30"/>
      <c r="E40" s="30"/>
      <c r="F40" s="30"/>
      <c r="G40" s="30"/>
      <c r="I40" s="33"/>
    </row>
    <row r="41" spans="1:11" s="37" customFormat="1" ht="12" hidden="1" customHeight="1" x14ac:dyDescent="0.2">
      <c r="A41" s="35"/>
      <c r="B41" s="30"/>
      <c r="C41" s="36"/>
      <c r="D41" s="36"/>
      <c r="E41" s="36"/>
      <c r="F41" s="36"/>
      <c r="G41" s="36"/>
    </row>
    <row r="42" spans="1:11" s="37" customFormat="1" ht="12" hidden="1" customHeight="1" x14ac:dyDescent="0.2">
      <c r="A42" s="38" t="s">
        <v>23</v>
      </c>
      <c r="B42" s="14">
        <f>SUM(B7,B11,B15,B19,B23,B27,B37,B31)</f>
        <v>253.85457199999999</v>
      </c>
      <c r="C42" s="14">
        <f>SUM(C7,C11,C15,C19,C23,C27,C31,C37)</f>
        <v>76.367511000000007</v>
      </c>
      <c r="D42" s="14">
        <f>SUM(D7,D11,D15,D19,D23,D27,D31,D37)</f>
        <v>15.281604</v>
      </c>
      <c r="E42" s="14">
        <f>SUM(E7,E11,E15,E19,E23,E27,E31,E37)</f>
        <v>45.925232999999999</v>
      </c>
      <c r="F42" s="14">
        <f>SUM(F7,F11,F15,F19,F23,F27,F31,F37)</f>
        <v>0.10559300000000001</v>
      </c>
      <c r="G42" s="14">
        <f>SUM(G7,G11,G15,G19,G23,G27,G31,G37)</f>
        <v>116.17463099999998</v>
      </c>
    </row>
    <row r="43" spans="1:11" s="37" customFormat="1" ht="12" hidden="1" customHeight="1" x14ac:dyDescent="0.2">
      <c r="A43" s="38" t="s">
        <v>12</v>
      </c>
      <c r="B43" s="14">
        <f>SUM(B8,B12,B16,B20,B24,B28,B38,B32)</f>
        <v>86.313779000000011</v>
      </c>
      <c r="C43" s="14">
        <f t="shared" ref="C43:G44" si="8">SUM(C8,C12,C16,C20,C24,C28,C38,C32)</f>
        <v>0</v>
      </c>
      <c r="D43" s="14">
        <f t="shared" si="8"/>
        <v>0</v>
      </c>
      <c r="E43" s="14">
        <f t="shared" si="8"/>
        <v>0</v>
      </c>
      <c r="F43" s="14">
        <f t="shared" si="8"/>
        <v>0</v>
      </c>
      <c r="G43" s="14">
        <f>SUM(G8,G12,G16,G20,G24,G28,G38,G32)</f>
        <v>86.313779000000011</v>
      </c>
      <c r="I43" s="30"/>
    </row>
    <row r="44" spans="1:11" s="37" customFormat="1" ht="12" hidden="1" customHeight="1" x14ac:dyDescent="0.2">
      <c r="A44" s="38" t="s">
        <v>13</v>
      </c>
      <c r="B44" s="14">
        <f>SUM(B9,B13,B17,B21,B25,B29,B39,B33)</f>
        <v>167.54079300000001</v>
      </c>
      <c r="C44" s="14">
        <f t="shared" si="8"/>
        <v>76.367511000000007</v>
      </c>
      <c r="D44" s="14">
        <f t="shared" si="8"/>
        <v>15.281604</v>
      </c>
      <c r="E44" s="14">
        <f>SUM(E9,E13,E17,E21,E25,E29,E39,E33)</f>
        <v>45.925232999999999</v>
      </c>
      <c r="F44" s="14">
        <f t="shared" si="8"/>
        <v>0.10559300000000001</v>
      </c>
      <c r="G44" s="14">
        <f t="shared" si="8"/>
        <v>29.860851999999998</v>
      </c>
      <c r="H44" s="39"/>
    </row>
    <row r="45" spans="1:11" s="37" customFormat="1" ht="12" hidden="1" customHeight="1" x14ac:dyDescent="0.2">
      <c r="A45" s="35"/>
      <c r="B45" s="36"/>
      <c r="C45" s="36"/>
      <c r="D45" s="36"/>
      <c r="E45" s="36"/>
      <c r="F45" s="36"/>
      <c r="G45" s="36"/>
    </row>
    <row r="46" spans="1:11" s="37" customFormat="1" ht="12" hidden="1" customHeight="1" x14ac:dyDescent="0.2">
      <c r="A46" s="29"/>
      <c r="B46" s="40">
        <v>253.85457199999999</v>
      </c>
      <c r="C46" s="41">
        <f>B42-B46</f>
        <v>0</v>
      </c>
      <c r="D46" s="30"/>
      <c r="E46" s="30"/>
      <c r="F46" s="30"/>
      <c r="G46" s="30"/>
      <c r="H46" s="30"/>
      <c r="J46" s="30"/>
    </row>
    <row r="47" spans="1:11" s="37" customFormat="1" ht="12" hidden="1" customHeight="1" x14ac:dyDescent="0.2">
      <c r="A47" s="29"/>
      <c r="B47" s="40">
        <v>86.313779000000011</v>
      </c>
      <c r="C47" s="42">
        <f>B43-B47</f>
        <v>0</v>
      </c>
      <c r="D47" s="30"/>
      <c r="E47" s="30"/>
      <c r="F47" s="30"/>
      <c r="G47" s="30"/>
    </row>
    <row r="48" spans="1:11" s="37" customFormat="1" ht="12" customHeight="1" x14ac:dyDescent="0.2">
      <c r="A48" s="43"/>
      <c r="B48" s="44"/>
      <c r="C48" s="44"/>
      <c r="D48" s="44"/>
      <c r="E48" s="44"/>
      <c r="F48" s="44"/>
      <c r="G48" s="44"/>
      <c r="K48" s="30"/>
    </row>
    <row r="49" spans="1:10" s="37" customFormat="1" ht="12" customHeight="1" x14ac:dyDescent="0.2">
      <c r="A49" s="45"/>
      <c r="B49" s="39"/>
      <c r="C49" s="46"/>
      <c r="D49" s="39"/>
      <c r="E49" s="39"/>
      <c r="F49" s="47"/>
      <c r="G49" s="39"/>
    </row>
    <row r="50" spans="1:10" s="37" customFormat="1" ht="39" customHeight="1" x14ac:dyDescent="0.2">
      <c r="A50" s="48" t="s">
        <v>24</v>
      </c>
      <c r="B50" s="49"/>
      <c r="C50" s="50"/>
      <c r="D50" s="50"/>
      <c r="E50" s="50"/>
      <c r="F50" s="50"/>
      <c r="G50" s="50"/>
    </row>
    <row r="51" spans="1:10" s="37" customFormat="1" ht="12" customHeight="1" x14ac:dyDescent="0.25">
      <c r="A51" s="45"/>
      <c r="B51" s="51"/>
      <c r="C51" s="51"/>
      <c r="D51" s="51"/>
      <c r="E51" s="51"/>
      <c r="F51" s="51"/>
      <c r="G51" s="51"/>
      <c r="H51" s="51"/>
      <c r="I51" s="51"/>
      <c r="J51" s="51"/>
    </row>
    <row r="52" spans="1:10" x14ac:dyDescent="0.2">
      <c r="C52" s="33"/>
      <c r="D52" s="33"/>
      <c r="E52" s="33"/>
      <c r="F52" s="33"/>
      <c r="G52" s="33"/>
    </row>
  </sheetData>
  <mergeCells count="14">
    <mergeCell ref="A6:G6"/>
    <mergeCell ref="A1:G1"/>
    <mergeCell ref="A2:G2"/>
    <mergeCell ref="B3:G3"/>
    <mergeCell ref="A4:A5"/>
    <mergeCell ref="B4:G4"/>
    <mergeCell ref="A35:G35"/>
    <mergeCell ref="B36:G36"/>
    <mergeCell ref="A10:G10"/>
    <mergeCell ref="A14:G14"/>
    <mergeCell ref="A18:G18"/>
    <mergeCell ref="A22:G22"/>
    <mergeCell ref="A26:G26"/>
    <mergeCell ref="A30:G30"/>
  </mergeCells>
  <pageMargins left="0.7" right="0.7" top="0.75" bottom="0.75" header="0.3" footer="0.3"/>
  <pageSetup paperSize="9" scale="97" orientation="landscape" r:id="rId1"/>
  <colBreaks count="1" manualBreakCount="1">
    <brk id="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K52"/>
  <sheetViews>
    <sheetView tabSelected="1" zoomScaleNormal="100" workbookViewId="0">
      <selection activeCell="A41" sqref="A41:XFD48"/>
    </sheetView>
  </sheetViews>
  <sheetFormatPr defaultColWidth="9.140625" defaultRowHeight="12.75" x14ac:dyDescent="0.2"/>
  <cols>
    <col min="1" max="1" width="48.7109375" style="1" customWidth="1"/>
    <col min="2" max="2" width="14.28515625" style="1" customWidth="1"/>
    <col min="3" max="3" width="14.5703125" style="1" customWidth="1"/>
    <col min="4" max="7" width="12.5703125" style="1" customWidth="1"/>
    <col min="8" max="8" width="14.5703125" style="1" customWidth="1"/>
    <col min="9" max="9" width="17" style="1" customWidth="1"/>
    <col min="10" max="12" width="18.28515625" style="1" customWidth="1"/>
    <col min="13" max="16384" width="9.140625" style="1"/>
  </cols>
  <sheetData>
    <row r="1" spans="1:9" ht="22.5" customHeight="1" x14ac:dyDescent="0.2">
      <c r="A1" s="60" t="s">
        <v>0</v>
      </c>
      <c r="B1" s="60"/>
      <c r="C1" s="60"/>
      <c r="D1" s="60"/>
      <c r="E1" s="60"/>
      <c r="F1" s="60"/>
      <c r="G1" s="60"/>
    </row>
    <row r="2" spans="1:9" ht="22.5" customHeight="1" x14ac:dyDescent="0.2">
      <c r="A2" s="60" t="s">
        <v>25</v>
      </c>
      <c r="B2" s="60"/>
      <c r="C2" s="60"/>
      <c r="D2" s="60"/>
      <c r="E2" s="60"/>
      <c r="F2" s="60"/>
      <c r="G2" s="60"/>
    </row>
    <row r="3" spans="1:9" ht="12" customHeight="1" thickBot="1" x14ac:dyDescent="0.25">
      <c r="B3" s="61"/>
      <c r="C3" s="61"/>
      <c r="D3" s="61"/>
      <c r="E3" s="61"/>
      <c r="F3" s="61"/>
      <c r="G3" s="61"/>
    </row>
    <row r="4" spans="1:9" s="3" customFormat="1" ht="25.5" customHeight="1" thickBot="1" x14ac:dyDescent="0.3">
      <c r="A4" s="62" t="s">
        <v>3</v>
      </c>
      <c r="B4" s="64" t="s">
        <v>4</v>
      </c>
      <c r="C4" s="65"/>
      <c r="D4" s="65"/>
      <c r="E4" s="65"/>
      <c r="F4" s="65"/>
      <c r="G4" s="66"/>
    </row>
    <row r="5" spans="1:9" ht="13.9" customHeight="1" thickBot="1" x14ac:dyDescent="0.25">
      <c r="A5" s="63"/>
      <c r="B5" s="4" t="s">
        <v>5</v>
      </c>
      <c r="C5" s="5" t="s">
        <v>6</v>
      </c>
      <c r="D5" s="6" t="s">
        <v>7</v>
      </c>
      <c r="E5" s="6" t="s">
        <v>8</v>
      </c>
      <c r="F5" s="7" t="s">
        <v>9</v>
      </c>
      <c r="G5" s="8" t="s">
        <v>10</v>
      </c>
    </row>
    <row r="6" spans="1:9" ht="14.25" customHeight="1" thickBot="1" x14ac:dyDescent="0.25">
      <c r="A6" s="67" t="s">
        <v>11</v>
      </c>
      <c r="B6" s="68"/>
      <c r="C6" s="68"/>
      <c r="D6" s="68"/>
      <c r="E6" s="68"/>
      <c r="F6" s="68"/>
      <c r="G6" s="69"/>
    </row>
    <row r="7" spans="1:9" ht="12" customHeight="1" x14ac:dyDescent="0.2">
      <c r="A7" s="9"/>
      <c r="B7" s="10">
        <f t="shared" ref="B7:G7" si="0">SUM(B8:B9)</f>
        <v>126.996302</v>
      </c>
      <c r="C7" s="10">
        <f t="shared" si="0"/>
        <v>19.851444000000001</v>
      </c>
      <c r="D7" s="10">
        <f t="shared" si="0"/>
        <v>15.475113</v>
      </c>
      <c r="E7" s="10">
        <f t="shared" si="0"/>
        <v>34.084395000000001</v>
      </c>
      <c r="F7" s="10">
        <f t="shared" si="0"/>
        <v>0.18007300000000001</v>
      </c>
      <c r="G7" s="11">
        <f t="shared" si="0"/>
        <v>57.405276999999998</v>
      </c>
      <c r="H7" s="12"/>
    </row>
    <row r="8" spans="1:9" ht="12" customHeight="1" x14ac:dyDescent="0.2">
      <c r="A8" s="13" t="s">
        <v>12</v>
      </c>
      <c r="B8" s="14">
        <f>SUM(C8:G8)</f>
        <v>38.708269999999999</v>
      </c>
      <c r="C8" s="14"/>
      <c r="D8" s="14"/>
      <c r="E8" s="14"/>
      <c r="F8" s="14"/>
      <c r="G8" s="15">
        <v>38.708269999999999</v>
      </c>
    </row>
    <row r="9" spans="1:9" ht="12" customHeight="1" thickBot="1" x14ac:dyDescent="0.25">
      <c r="A9" s="16" t="s">
        <v>13</v>
      </c>
      <c r="B9" s="17">
        <f>SUM(C9:G9)</f>
        <v>88.288032000000001</v>
      </c>
      <c r="C9" s="14">
        <v>19.851444000000001</v>
      </c>
      <c r="D9" s="14">
        <v>15.475113</v>
      </c>
      <c r="E9" s="14">
        <v>34.084395000000001</v>
      </c>
      <c r="F9" s="14">
        <v>0.18007300000000001</v>
      </c>
      <c r="G9" s="15">
        <v>18.697006999999999</v>
      </c>
    </row>
    <row r="10" spans="1:9" ht="17.25" hidden="1" customHeight="1" x14ac:dyDescent="0.2">
      <c r="A10" s="57" t="s">
        <v>14</v>
      </c>
      <c r="B10" s="58"/>
      <c r="C10" s="58"/>
      <c r="D10" s="58"/>
      <c r="E10" s="58"/>
      <c r="F10" s="58"/>
      <c r="G10" s="59"/>
    </row>
    <row r="11" spans="1:9" ht="12" hidden="1" customHeight="1" x14ac:dyDescent="0.2">
      <c r="A11" s="9"/>
      <c r="B11" s="10">
        <f t="shared" ref="B11:G11" si="1">SUM(B12:B13)</f>
        <v>0</v>
      </c>
      <c r="C11" s="10">
        <f t="shared" si="1"/>
        <v>0</v>
      </c>
      <c r="D11" s="10">
        <f t="shared" si="1"/>
        <v>0</v>
      </c>
      <c r="E11" s="10">
        <f t="shared" si="1"/>
        <v>0</v>
      </c>
      <c r="F11" s="10">
        <f t="shared" si="1"/>
        <v>0</v>
      </c>
      <c r="G11" s="11">
        <f t="shared" si="1"/>
        <v>0</v>
      </c>
    </row>
    <row r="12" spans="1:9" ht="12" hidden="1" customHeight="1" x14ac:dyDescent="0.2">
      <c r="A12" s="13" t="s">
        <v>12</v>
      </c>
      <c r="B12" s="14">
        <v>0</v>
      </c>
      <c r="C12" s="14"/>
      <c r="D12" s="14"/>
      <c r="E12" s="14"/>
      <c r="F12" s="14"/>
      <c r="G12" s="15">
        <v>0</v>
      </c>
    </row>
    <row r="13" spans="1:9" ht="12" hidden="1" customHeight="1" x14ac:dyDescent="0.2">
      <c r="A13" s="16" t="s">
        <v>13</v>
      </c>
      <c r="B13" s="17">
        <f>SUM(C13:G13)</f>
        <v>0</v>
      </c>
      <c r="C13" s="17"/>
      <c r="D13" s="17"/>
      <c r="E13" s="17">
        <v>0</v>
      </c>
      <c r="F13" s="17"/>
      <c r="G13" s="18">
        <v>0</v>
      </c>
    </row>
    <row r="14" spans="1:9" ht="12" hidden="1" customHeight="1" x14ac:dyDescent="0.2">
      <c r="A14" s="57" t="s">
        <v>15</v>
      </c>
      <c r="B14" s="58"/>
      <c r="C14" s="58"/>
      <c r="D14" s="58"/>
      <c r="E14" s="58"/>
      <c r="F14" s="58"/>
      <c r="G14" s="59"/>
    </row>
    <row r="15" spans="1:9" ht="12" hidden="1" customHeight="1" x14ac:dyDescent="0.2">
      <c r="A15" s="9"/>
      <c r="B15" s="10">
        <f t="shared" ref="B15:G15" si="2">SUM(B16:B17)</f>
        <v>0</v>
      </c>
      <c r="C15" s="10">
        <f t="shared" si="2"/>
        <v>0</v>
      </c>
      <c r="D15" s="10">
        <f t="shared" si="2"/>
        <v>0</v>
      </c>
      <c r="E15" s="10">
        <f t="shared" si="2"/>
        <v>0</v>
      </c>
      <c r="F15" s="10">
        <f t="shared" si="2"/>
        <v>0</v>
      </c>
      <c r="G15" s="11">
        <f t="shared" si="2"/>
        <v>0</v>
      </c>
      <c r="I15" s="12"/>
    </row>
    <row r="16" spans="1:9" ht="12" hidden="1" customHeight="1" x14ac:dyDescent="0.2">
      <c r="A16" s="13" t="s">
        <v>12</v>
      </c>
      <c r="B16" s="14">
        <f>SUM(C16:G16)</f>
        <v>0</v>
      </c>
      <c r="C16" s="14"/>
      <c r="D16" s="14"/>
      <c r="E16" s="14"/>
      <c r="F16" s="14"/>
      <c r="G16" s="15"/>
      <c r="I16" s="12"/>
    </row>
    <row r="17" spans="1:9" ht="12" hidden="1" customHeight="1" x14ac:dyDescent="0.2">
      <c r="A17" s="16" t="s">
        <v>13</v>
      </c>
      <c r="B17" s="17">
        <f>SUM(C17:G17)</f>
        <v>0</v>
      </c>
      <c r="C17" s="17"/>
      <c r="D17" s="17"/>
      <c r="E17" s="17"/>
      <c r="F17" s="17"/>
      <c r="G17" s="18"/>
      <c r="I17" s="19"/>
    </row>
    <row r="18" spans="1:9" ht="12" customHeight="1" thickBot="1" x14ac:dyDescent="0.25">
      <c r="A18" s="57" t="s">
        <v>16</v>
      </c>
      <c r="B18" s="58"/>
      <c r="C18" s="58"/>
      <c r="D18" s="58"/>
      <c r="E18" s="58"/>
      <c r="F18" s="58"/>
      <c r="G18" s="59"/>
      <c r="I18" s="19"/>
    </row>
    <row r="19" spans="1:9" ht="12" customHeight="1" x14ac:dyDescent="0.2">
      <c r="A19" s="9"/>
      <c r="B19" s="10">
        <f t="shared" ref="B19:G19" si="3">SUM(B20:B21)</f>
        <v>76.72832600000001</v>
      </c>
      <c r="C19" s="10">
        <f t="shared" si="3"/>
        <v>1.5789000000000001E-2</v>
      </c>
      <c r="D19" s="10">
        <f t="shared" si="3"/>
        <v>0</v>
      </c>
      <c r="E19" s="10">
        <f t="shared" si="3"/>
        <v>14.727357</v>
      </c>
      <c r="F19" s="10">
        <f t="shared" si="3"/>
        <v>0</v>
      </c>
      <c r="G19" s="11">
        <f t="shared" si="3"/>
        <v>61.98518</v>
      </c>
    </row>
    <row r="20" spans="1:9" ht="12" customHeight="1" x14ac:dyDescent="0.2">
      <c r="A20" s="13" t="s">
        <v>12</v>
      </c>
      <c r="B20" s="14">
        <f>SUM(C20:G20)</f>
        <v>49.372813000000001</v>
      </c>
      <c r="C20" s="14"/>
      <c r="D20" s="14"/>
      <c r="E20" s="14"/>
      <c r="F20" s="14"/>
      <c r="G20" s="15">
        <v>49.372813000000001</v>
      </c>
      <c r="I20" s="19"/>
    </row>
    <row r="21" spans="1:9" ht="12" customHeight="1" thickBot="1" x14ac:dyDescent="0.25">
      <c r="A21" s="16" t="s">
        <v>13</v>
      </c>
      <c r="B21" s="17">
        <f>SUM(C21:G21)</f>
        <v>27.355513000000002</v>
      </c>
      <c r="C21" s="20">
        <v>1.5789000000000001E-2</v>
      </c>
      <c r="D21" s="17">
        <v>0</v>
      </c>
      <c r="E21" s="17">
        <v>14.727357</v>
      </c>
      <c r="F21" s="17">
        <v>0</v>
      </c>
      <c r="G21" s="18">
        <v>12.612367000000001</v>
      </c>
      <c r="I21" s="19"/>
    </row>
    <row r="22" spans="1:9" ht="15" hidden="1" customHeight="1" x14ac:dyDescent="0.2">
      <c r="A22" s="57" t="s">
        <v>17</v>
      </c>
      <c r="B22" s="58"/>
      <c r="C22" s="58"/>
      <c r="D22" s="58"/>
      <c r="E22" s="58"/>
      <c r="F22" s="58"/>
      <c r="G22" s="59"/>
      <c r="I22" s="19"/>
    </row>
    <row r="23" spans="1:9" ht="15" hidden="1" customHeight="1" x14ac:dyDescent="0.2">
      <c r="A23" s="21"/>
      <c r="B23" s="22">
        <f t="shared" ref="B23:G23" si="4">SUM(B24:B25)</f>
        <v>0</v>
      </c>
      <c r="C23" s="22">
        <f t="shared" si="4"/>
        <v>0</v>
      </c>
      <c r="D23" s="22">
        <f t="shared" si="4"/>
        <v>0</v>
      </c>
      <c r="E23" s="22">
        <f t="shared" si="4"/>
        <v>0</v>
      </c>
      <c r="F23" s="22">
        <f t="shared" si="4"/>
        <v>0</v>
      </c>
      <c r="G23" s="23">
        <f t="shared" si="4"/>
        <v>0</v>
      </c>
      <c r="I23" s="19"/>
    </row>
    <row r="24" spans="1:9" ht="15" hidden="1" customHeight="1" x14ac:dyDescent="0.2">
      <c r="A24" s="13" t="s">
        <v>12</v>
      </c>
      <c r="B24" s="14">
        <f>SUM(C24:G24)</f>
        <v>0</v>
      </c>
      <c r="C24" s="14"/>
      <c r="D24" s="14"/>
      <c r="E24" s="14"/>
      <c r="F24" s="14"/>
      <c r="G24" s="15"/>
      <c r="I24" s="19"/>
    </row>
    <row r="25" spans="1:9" ht="14.25" hidden="1" customHeight="1" x14ac:dyDescent="0.2">
      <c r="A25" s="24" t="s">
        <v>13</v>
      </c>
      <c r="B25" s="25">
        <f>SUM(C25:G25)</f>
        <v>0</v>
      </c>
      <c r="C25" s="26"/>
      <c r="D25" s="25"/>
      <c r="E25" s="25"/>
      <c r="F25" s="25"/>
      <c r="G25" s="27"/>
      <c r="I25" s="19"/>
    </row>
    <row r="26" spans="1:9" ht="12.75" customHeight="1" thickBot="1" x14ac:dyDescent="0.25">
      <c r="A26" s="57" t="s">
        <v>18</v>
      </c>
      <c r="B26" s="58"/>
      <c r="C26" s="58"/>
      <c r="D26" s="58"/>
      <c r="E26" s="58"/>
      <c r="F26" s="58"/>
      <c r="G26" s="59"/>
      <c r="I26" s="19"/>
    </row>
    <row r="27" spans="1:9" ht="12" customHeight="1" x14ac:dyDescent="0.2">
      <c r="A27" s="21"/>
      <c r="B27" s="22">
        <f t="shared" ref="B27:G27" si="5">SUM(B28:B29)</f>
        <v>0.23701699999999998</v>
      </c>
      <c r="C27" s="22">
        <f t="shared" si="5"/>
        <v>0.23006199999999999</v>
      </c>
      <c r="D27" s="22">
        <f t="shared" si="5"/>
        <v>0</v>
      </c>
      <c r="E27" s="22">
        <f t="shared" si="5"/>
        <v>6.2059999999999997E-3</v>
      </c>
      <c r="F27" s="22">
        <f t="shared" si="5"/>
        <v>0</v>
      </c>
      <c r="G27" s="23">
        <f t="shared" si="5"/>
        <v>7.4899999999999999E-4</v>
      </c>
      <c r="I27" s="12"/>
    </row>
    <row r="28" spans="1:9" ht="12" customHeight="1" x14ac:dyDescent="0.2">
      <c r="A28" s="13" t="s">
        <v>12</v>
      </c>
      <c r="B28" s="14">
        <f>SUM(C28:G28)</f>
        <v>0</v>
      </c>
      <c r="C28" s="14"/>
      <c r="D28" s="14"/>
      <c r="E28" s="14"/>
      <c r="F28" s="14"/>
      <c r="G28" s="15">
        <v>0</v>
      </c>
    </row>
    <row r="29" spans="1:9" ht="12" customHeight="1" thickBot="1" x14ac:dyDescent="0.25">
      <c r="A29" s="24" t="s">
        <v>13</v>
      </c>
      <c r="B29" s="25">
        <f>SUM(C29:G29)</f>
        <v>0.23701699999999998</v>
      </c>
      <c r="C29" s="26">
        <v>0.23006199999999999</v>
      </c>
      <c r="D29" s="25">
        <v>0</v>
      </c>
      <c r="E29" s="25">
        <v>6.2059999999999997E-3</v>
      </c>
      <c r="F29" s="25">
        <v>0</v>
      </c>
      <c r="G29" s="27">
        <v>7.4899999999999999E-4</v>
      </c>
    </row>
    <row r="30" spans="1:9" ht="12" customHeight="1" thickBot="1" x14ac:dyDescent="0.25">
      <c r="A30" s="57" t="s">
        <v>19</v>
      </c>
      <c r="B30" s="58"/>
      <c r="C30" s="58"/>
      <c r="D30" s="58"/>
      <c r="E30" s="58"/>
      <c r="F30" s="58"/>
      <c r="G30" s="59"/>
    </row>
    <row r="31" spans="1:9" ht="12" customHeight="1" x14ac:dyDescent="0.2">
      <c r="A31" s="21"/>
      <c r="B31" s="22">
        <f t="shared" ref="B31:G31" si="6">SUM(B32:B33)</f>
        <v>5.4918999999999996E-2</v>
      </c>
      <c r="C31" s="22">
        <f t="shared" si="6"/>
        <v>0</v>
      </c>
      <c r="D31" s="22">
        <f t="shared" si="6"/>
        <v>0</v>
      </c>
      <c r="E31" s="22">
        <f t="shared" si="6"/>
        <v>2.5375999999999999E-2</v>
      </c>
      <c r="F31" s="22">
        <f t="shared" si="6"/>
        <v>0</v>
      </c>
      <c r="G31" s="23">
        <f t="shared" si="6"/>
        <v>2.9543E-2</v>
      </c>
    </row>
    <row r="32" spans="1:9" ht="12" customHeight="1" x14ac:dyDescent="0.2">
      <c r="A32" s="13" t="s">
        <v>12</v>
      </c>
      <c r="B32" s="14">
        <f>SUM(C32:G32)</f>
        <v>2.4267999999999998E-2</v>
      </c>
      <c r="C32" s="14"/>
      <c r="D32" s="14"/>
      <c r="E32" s="14"/>
      <c r="F32" s="14"/>
      <c r="G32" s="15">
        <v>2.4267999999999998E-2</v>
      </c>
    </row>
    <row r="33" spans="1:11" ht="12" customHeight="1" thickBot="1" x14ac:dyDescent="0.25">
      <c r="A33" s="24" t="s">
        <v>13</v>
      </c>
      <c r="B33" s="25">
        <f>SUM(C33:G33)</f>
        <v>3.0650999999999998E-2</v>
      </c>
      <c r="C33" s="26">
        <v>0</v>
      </c>
      <c r="D33" s="25">
        <v>0</v>
      </c>
      <c r="E33" s="25">
        <v>2.5375999999999999E-2</v>
      </c>
      <c r="F33" s="25">
        <v>0</v>
      </c>
      <c r="G33" s="27">
        <v>5.2750000000000002E-3</v>
      </c>
      <c r="H33" s="28"/>
    </row>
    <row r="34" spans="1:11" ht="12" customHeight="1" x14ac:dyDescent="0.2">
      <c r="A34" s="29"/>
      <c r="B34" s="30"/>
      <c r="C34" s="29"/>
      <c r="D34" s="30"/>
      <c r="E34" s="30"/>
      <c r="F34" s="30"/>
      <c r="G34" s="30"/>
    </row>
    <row r="35" spans="1:11" ht="12" customHeight="1" thickBot="1" x14ac:dyDescent="0.25">
      <c r="A35" s="53"/>
      <c r="B35" s="53"/>
      <c r="C35" s="53"/>
      <c r="D35" s="53"/>
      <c r="E35" s="53"/>
      <c r="F35" s="53"/>
      <c r="G35" s="53"/>
    </row>
    <row r="36" spans="1:11" ht="32.25" customHeight="1" thickBot="1" x14ac:dyDescent="0.25">
      <c r="A36" s="31" t="s">
        <v>20</v>
      </c>
      <c r="B36" s="54" t="s">
        <v>21</v>
      </c>
      <c r="C36" s="55"/>
      <c r="D36" s="55"/>
      <c r="E36" s="55"/>
      <c r="F36" s="55"/>
      <c r="G36" s="56"/>
      <c r="H36" s="28"/>
      <c r="J36" s="1" t="s">
        <v>22</v>
      </c>
    </row>
    <row r="37" spans="1:11" ht="12" customHeight="1" x14ac:dyDescent="0.2">
      <c r="A37" s="32"/>
      <c r="B37" s="10">
        <f t="shared" ref="B37:G37" si="7">SUM(B38:B39)</f>
        <v>63.338142999999995</v>
      </c>
      <c r="C37" s="10">
        <f t="shared" si="7"/>
        <v>62.327849999999998</v>
      </c>
      <c r="D37" s="10">
        <f t="shared" si="7"/>
        <v>7.2908000000000001E-2</v>
      </c>
      <c r="E37" s="10">
        <f t="shared" si="7"/>
        <v>0.66262799999999999</v>
      </c>
      <c r="F37" s="10">
        <f t="shared" si="7"/>
        <v>0</v>
      </c>
      <c r="G37" s="52">
        <f t="shared" si="7"/>
        <v>0.27475700000000003</v>
      </c>
      <c r="H37" s="36"/>
      <c r="I37" s="28"/>
    </row>
    <row r="38" spans="1:11" ht="12" customHeight="1" x14ac:dyDescent="0.2">
      <c r="A38" s="13" t="s">
        <v>12</v>
      </c>
      <c r="B38" s="14">
        <f>SUM(C38:G38)</f>
        <v>8.0289999999999997E-3</v>
      </c>
      <c r="C38" s="14">
        <v>0</v>
      </c>
      <c r="D38" s="14"/>
      <c r="E38" s="14"/>
      <c r="F38" s="14"/>
      <c r="G38" s="15">
        <v>8.0289999999999997E-3</v>
      </c>
      <c r="I38" s="28"/>
    </row>
    <row r="39" spans="1:11" ht="12" customHeight="1" thickBot="1" x14ac:dyDescent="0.25">
      <c r="A39" s="24" t="s">
        <v>13</v>
      </c>
      <c r="B39" s="25">
        <f>SUM(C39:G39)</f>
        <v>63.330113999999995</v>
      </c>
      <c r="C39" s="25">
        <v>62.327849999999998</v>
      </c>
      <c r="D39" s="25">
        <v>7.2908000000000001E-2</v>
      </c>
      <c r="E39" s="25">
        <v>0.66262799999999999</v>
      </c>
      <c r="F39" s="25">
        <v>0</v>
      </c>
      <c r="G39" s="27">
        <v>0.26672800000000002</v>
      </c>
      <c r="H39" s="34"/>
      <c r="I39" s="28"/>
    </row>
    <row r="40" spans="1:11" ht="21.75" customHeight="1" x14ac:dyDescent="0.2">
      <c r="A40" s="29"/>
      <c r="B40" s="30"/>
      <c r="C40" s="30"/>
      <c r="D40" s="30"/>
      <c r="E40" s="30"/>
      <c r="F40" s="30"/>
      <c r="G40" s="30"/>
      <c r="I40" s="33"/>
    </row>
    <row r="41" spans="1:11" s="37" customFormat="1" ht="12" hidden="1" customHeight="1" x14ac:dyDescent="0.2">
      <c r="A41" s="35"/>
      <c r="B41" s="30"/>
      <c r="C41" s="36"/>
      <c r="D41" s="36"/>
      <c r="E41" s="36"/>
      <c r="F41" s="36"/>
      <c r="G41" s="36"/>
    </row>
    <row r="42" spans="1:11" s="37" customFormat="1" ht="12" hidden="1" customHeight="1" x14ac:dyDescent="0.2">
      <c r="A42" s="38" t="s">
        <v>23</v>
      </c>
      <c r="B42" s="14">
        <f>SUM(B7,B11,B15,B19,B23,B27,B37,B31)</f>
        <v>267.35470699999996</v>
      </c>
      <c r="C42" s="14">
        <f>SUM(C7,C11,C15,C19,C23,C27,C31,C37)</f>
        <v>82.425145000000001</v>
      </c>
      <c r="D42" s="14">
        <f>SUM(D7,D11,D15,D19,D23,D27,D31,D37)</f>
        <v>15.548021</v>
      </c>
      <c r="E42" s="14">
        <f>SUM(E7,E11,E15,E19,E23,E27,E31,E37)</f>
        <v>49.505961999999997</v>
      </c>
      <c r="F42" s="14">
        <f>SUM(F7,F11,F15,F19,F23,F27,F31,F37)</f>
        <v>0.18007300000000001</v>
      </c>
      <c r="G42" s="14">
        <f>SUM(G7,G11,G15,G19,G23,G27,G31,G37)</f>
        <v>119.69550599999999</v>
      </c>
    </row>
    <row r="43" spans="1:11" s="37" customFormat="1" ht="12" hidden="1" customHeight="1" x14ac:dyDescent="0.2">
      <c r="A43" s="38" t="s">
        <v>12</v>
      </c>
      <c r="B43" s="14">
        <f>SUM(B8,B12,B16,B20,B24,B28,B38,B32)</f>
        <v>88.113380000000006</v>
      </c>
      <c r="C43" s="14">
        <f t="shared" ref="C43:G44" si="8">SUM(C8,C12,C16,C20,C24,C28,C38,C32)</f>
        <v>0</v>
      </c>
      <c r="D43" s="14">
        <f t="shared" si="8"/>
        <v>0</v>
      </c>
      <c r="E43" s="14">
        <f t="shared" si="8"/>
        <v>0</v>
      </c>
      <c r="F43" s="14">
        <f t="shared" si="8"/>
        <v>0</v>
      </c>
      <c r="G43" s="14">
        <f t="shared" si="8"/>
        <v>88.113380000000006</v>
      </c>
      <c r="I43" s="30"/>
    </row>
    <row r="44" spans="1:11" s="37" customFormat="1" ht="12" hidden="1" customHeight="1" x14ac:dyDescent="0.2">
      <c r="A44" s="38" t="s">
        <v>13</v>
      </c>
      <c r="B44" s="14">
        <f>SUM(B9,B13,B17,B21,B25,B29,B39,B33)</f>
        <v>179.24132699999998</v>
      </c>
      <c r="C44" s="14">
        <f t="shared" si="8"/>
        <v>82.425145000000001</v>
      </c>
      <c r="D44" s="14">
        <f t="shared" si="8"/>
        <v>15.548021</v>
      </c>
      <c r="E44" s="14">
        <f t="shared" si="8"/>
        <v>49.505961999999997</v>
      </c>
      <c r="F44" s="14">
        <f t="shared" si="8"/>
        <v>0.18007300000000001</v>
      </c>
      <c r="G44" s="14">
        <f t="shared" si="8"/>
        <v>31.582125999999999</v>
      </c>
      <c r="H44" s="39"/>
    </row>
    <row r="45" spans="1:11" s="37" customFormat="1" ht="12" hidden="1" customHeight="1" x14ac:dyDescent="0.2">
      <c r="A45" s="35"/>
      <c r="B45" s="36"/>
      <c r="C45" s="36"/>
      <c r="D45" s="36"/>
      <c r="E45" s="36"/>
      <c r="F45" s="36"/>
      <c r="G45" s="36"/>
    </row>
    <row r="46" spans="1:11" s="37" customFormat="1" ht="12" hidden="1" customHeight="1" x14ac:dyDescent="0.2">
      <c r="A46" s="29"/>
      <c r="B46" s="40">
        <v>267.35470700000002</v>
      </c>
      <c r="C46" s="41">
        <f>B42-B46</f>
        <v>0</v>
      </c>
      <c r="D46" s="30"/>
      <c r="E46" s="30"/>
      <c r="F46" s="30"/>
      <c r="G46" s="30"/>
      <c r="H46" s="30"/>
      <c r="J46" s="30"/>
    </row>
    <row r="47" spans="1:11" s="37" customFormat="1" ht="12" hidden="1" customHeight="1" x14ac:dyDescent="0.2">
      <c r="A47" s="29"/>
      <c r="B47" s="40">
        <v>88.113380000000006</v>
      </c>
      <c r="C47" s="42">
        <f>B43-B47</f>
        <v>0</v>
      </c>
      <c r="D47" s="30"/>
      <c r="E47" s="30"/>
      <c r="F47" s="30"/>
      <c r="G47" s="30"/>
    </row>
    <row r="48" spans="1:11" s="37" customFormat="1" ht="12" hidden="1" customHeight="1" x14ac:dyDescent="0.2">
      <c r="A48" s="43"/>
      <c r="B48" s="44"/>
      <c r="C48" s="44"/>
      <c r="D48" s="44"/>
      <c r="E48" s="44"/>
      <c r="F48" s="44"/>
      <c r="G48" s="44"/>
      <c r="K48" s="30"/>
    </row>
    <row r="49" spans="1:10" s="37" customFormat="1" ht="12" customHeight="1" x14ac:dyDescent="0.2">
      <c r="A49" s="45"/>
      <c r="B49" s="39"/>
      <c r="C49" s="46"/>
      <c r="D49" s="39"/>
      <c r="E49" s="39"/>
      <c r="F49" s="47"/>
      <c r="G49" s="39"/>
    </row>
    <row r="50" spans="1:10" s="37" customFormat="1" ht="12" customHeight="1" x14ac:dyDescent="0.2">
      <c r="A50" s="43"/>
      <c r="B50" s="50"/>
      <c r="C50" s="50"/>
      <c r="D50" s="50"/>
      <c r="E50" s="50"/>
      <c r="F50" s="50"/>
      <c r="G50" s="50"/>
    </row>
    <row r="51" spans="1:10" s="37" customFormat="1" ht="12" customHeight="1" x14ac:dyDescent="0.25">
      <c r="A51" s="45"/>
      <c r="B51" s="51"/>
      <c r="C51" s="51"/>
      <c r="D51" s="51"/>
      <c r="E51" s="51"/>
      <c r="F51" s="51"/>
      <c r="G51" s="51"/>
      <c r="H51" s="51"/>
      <c r="I51" s="51"/>
      <c r="J51" s="51"/>
    </row>
    <row r="52" spans="1:10" x14ac:dyDescent="0.2">
      <c r="C52" s="33"/>
      <c r="D52" s="33"/>
      <c r="E52" s="33"/>
      <c r="F52" s="33"/>
      <c r="G52" s="33"/>
    </row>
  </sheetData>
  <mergeCells count="14">
    <mergeCell ref="A6:G6"/>
    <mergeCell ref="A1:G1"/>
    <mergeCell ref="A2:G2"/>
    <mergeCell ref="B3:G3"/>
    <mergeCell ref="A4:A5"/>
    <mergeCell ref="B4:G4"/>
    <mergeCell ref="A35:G35"/>
    <mergeCell ref="B36:G36"/>
    <mergeCell ref="A10:G10"/>
    <mergeCell ref="A14:G14"/>
    <mergeCell ref="A18:G18"/>
    <mergeCell ref="A22:G22"/>
    <mergeCell ref="A26:G26"/>
    <mergeCell ref="A30:G30"/>
  </mergeCells>
  <pageMargins left="0.7" right="0.7" top="0.75" bottom="0.75" header="0.3" footer="0.3"/>
  <pageSetup paperSize="9" scale="97" orientation="landscape" r:id="rId1"/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07 корр от 310819</vt:lpstr>
      <vt:lpstr>08</vt:lpstr>
      <vt:lpstr>'07 корр от 310819'!Область_печати</vt:lpstr>
      <vt:lpstr>'08'!Область_печати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2019-09-18T16:05:52Z</dcterms:modified>
</cp:coreProperties>
</file>